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<sst xmlns="http://schemas.openxmlformats.org/spreadsheetml/2006/main" count="48" uniqueCount="48">
  <si>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PLNENIE  ROZPOČTU KaSS za jún  2005 </t>
  </si>
  <si>
    <t>Čerpanie</t>
  </si>
  <si>
    <t>Percento</t>
  </si>
  <si>
    <t>Rozpočet</t>
  </si>
  <si>
    <t>rozpočtu</t>
  </si>
  <si>
    <t>plnenia</t>
  </si>
  <si>
    <t>NÁKLADY SPOLU</t>
  </si>
  <si>
    <t>MATERIÁLOVE NÁKLADY</t>
  </si>
  <si>
    <t>- ochranné pomôcky</t>
  </si>
  <si>
    <t>- noviny, knihy, časopisy</t>
  </si>
  <si>
    <t>- udržiavací materiál</t>
  </si>
  <si>
    <t>- čistiace potreby</t>
  </si>
  <si>
    <t>- drobný hmotný majetok</t>
  </si>
  <si>
    <t>- ostatný materiál</t>
  </si>
  <si>
    <t>- spotreba elektriny</t>
  </si>
  <si>
    <t>- spotreba vody</t>
  </si>
  <si>
    <t>- kúrenie, plyn</t>
  </si>
  <si>
    <t>- PHM, oleje</t>
  </si>
  <si>
    <t>SLUŽBY</t>
  </si>
  <si>
    <t>- opravy a udržiavanie</t>
  </si>
  <si>
    <t>- cestovné, stravné, ubytovanie</t>
  </si>
  <si>
    <t>- reprezentačný fond</t>
  </si>
  <si>
    <t>- nájomné, požičovné</t>
  </si>
  <si>
    <t>- poštovné poplatky</t>
  </si>
  <si>
    <t>- telefonne poplatky</t>
  </si>
  <si>
    <t>- prepravné</t>
  </si>
  <si>
    <t>- závodné stravovanie</t>
  </si>
  <si>
    <t>- ostatné služby</t>
  </si>
  <si>
    <t>OSOBNÉ NÁKLADY</t>
  </si>
  <si>
    <t>- mzdy</t>
  </si>
  <si>
    <t>- ostatné osobné náklady</t>
  </si>
  <si>
    <t>- odvody do poisťovní a FZ</t>
  </si>
  <si>
    <t xml:space="preserve">- odvody do sociálneho fondu </t>
  </si>
  <si>
    <t>- ostatné sociálne náklady /civilka,DDP/</t>
  </si>
  <si>
    <t>OSTATNÉ NÁKLADY</t>
  </si>
  <si>
    <t>- poistné</t>
  </si>
  <si>
    <t>- ostatné finančné náklady,poplatky</t>
  </si>
  <si>
    <t>-neuplatnená DPH-koeficient</t>
  </si>
  <si>
    <t>- ODPISY</t>
  </si>
  <si>
    <t>PRÍJMY  SPOLU</t>
  </si>
  <si>
    <t>- tržby z činnosti</t>
  </si>
  <si>
    <t>- tržby z nájomného</t>
  </si>
  <si>
    <t>- iné výnosy, dotácie</t>
  </si>
  <si>
    <t>- úroky z vkladových účtov</t>
  </si>
  <si>
    <t>- zúčtovanie fondov</t>
  </si>
  <si>
    <t>- tržby z predaja majetku</t>
  </si>
  <si>
    <t>- prevádzkové dotácie</t>
  </si>
  <si>
    <t xml:space="preserve">   ROZDIEL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</si>
</sst>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49" fontId="0" fillId="0" borderId="7" xfId="0" applyNumberForma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0" fontId="2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49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9" fontId="0" fillId="0" borderId="18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49" fontId="0" fillId="0" borderId="23" xfId="0" applyNumberFormat="1" applyFont="1" applyBorder="1" applyAlignment="1">
      <alignment/>
    </xf>
    <xf numFmtId="10" fontId="0" fillId="0" borderId="24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" fontId="3" fillId="0" borderId="21" xfId="0" applyNumberFormat="1" applyFont="1" applyBorder="1" applyAlignment="1">
      <alignment horizontal="right"/>
    </xf>
    <xf numFmtId="49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0" fillId="0" borderId="26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00390625" style="0" customWidth="1"/>
    <col min="2" max="2" width="10.125" style="0" customWidth="1"/>
    <col min="3" max="3" width="2.625" style="0" customWidth="1"/>
    <col min="4" max="4" width="16.00390625" style="0" customWidth="1"/>
    <col min="5" max="5" width="11.125" style="0" customWidth="1"/>
  </cols>
  <sheetData>
    <row r="1" ht="15.75">
      <c r="A1" s="1" t="s">
        <v>0</v>
      </c>
    </row>
    <row r="2" ht="16.5" thickBot="1">
      <c r="A2" s="1"/>
    </row>
    <row r="3" spans="1:5" ht="12.75">
      <c r="A3" s="2"/>
      <c r="B3" s="3">
        <v>2004</v>
      </c>
      <c r="C3" s="4"/>
      <c r="D3" s="3" t="s">
        <v>1</v>
      </c>
      <c r="E3" s="5" t="s">
        <v>2</v>
      </c>
    </row>
    <row r="4" spans="1:5" ht="13.5" thickBot="1">
      <c r="A4" s="6"/>
      <c r="B4" s="7" t="s">
        <v>3</v>
      </c>
      <c r="C4" s="8"/>
      <c r="D4" s="9" t="s">
        <v>4</v>
      </c>
      <c r="E4" s="10" t="s">
        <v>5</v>
      </c>
    </row>
    <row r="5" spans="1:5" ht="13.5" thickBot="1">
      <c r="A5" s="11" t="s">
        <v>6</v>
      </c>
      <c r="B5" s="12">
        <f>SUM(B6+B17+B27+B33)</f>
        <v>11059000</v>
      </c>
      <c r="C5" s="13"/>
      <c r="D5" s="14">
        <f>D6+D17+D27+D33+D37</f>
        <v>4926784.58</v>
      </c>
      <c r="E5" s="15">
        <f>D5/B5</f>
        <v>0.44550000723392713</v>
      </c>
    </row>
    <row r="6" spans="1:5" ht="13.5" thickBot="1">
      <c r="A6" s="16" t="s">
        <v>7</v>
      </c>
      <c r="B6" s="17">
        <f>SUM(B7:B16)</f>
        <v>1660000</v>
      </c>
      <c r="C6" s="18"/>
      <c r="D6" s="19">
        <f>SUM(D7:D16)</f>
        <v>735091.33</v>
      </c>
      <c r="E6" s="20">
        <f>D6/B6</f>
        <v>0.44282610240963854</v>
      </c>
    </row>
    <row r="7" spans="1:5" ht="12.75">
      <c r="A7" s="21" t="s">
        <v>8</v>
      </c>
      <c r="B7" s="22">
        <v>3000</v>
      </c>
      <c r="C7" s="23"/>
      <c r="D7" s="24">
        <v>1286.01</v>
      </c>
      <c r="E7" s="25">
        <f aca="true" t="shared" si="0" ref="E7:E15">D7/B7</f>
        <v>0.42867</v>
      </c>
    </row>
    <row r="8" spans="1:5" ht="12.75">
      <c r="A8" s="26" t="s">
        <v>9</v>
      </c>
      <c r="B8" s="27">
        <v>23000</v>
      </c>
      <c r="C8" s="28"/>
      <c r="D8" s="29">
        <v>17265.6</v>
      </c>
      <c r="E8" s="30">
        <f t="shared" si="0"/>
        <v>0.7506782608695651</v>
      </c>
    </row>
    <row r="9" spans="1:5" ht="12.75">
      <c r="A9" s="26" t="s">
        <v>10</v>
      </c>
      <c r="B9" s="27">
        <v>6000</v>
      </c>
      <c r="C9" s="28"/>
      <c r="D9" s="31">
        <v>1650.66</v>
      </c>
      <c r="E9" s="30">
        <f t="shared" si="0"/>
        <v>0.27511</v>
      </c>
    </row>
    <row r="10" spans="1:5" ht="12.75">
      <c r="A10" s="26" t="s">
        <v>11</v>
      </c>
      <c r="B10" s="27">
        <v>52000</v>
      </c>
      <c r="C10" s="28"/>
      <c r="D10" s="32">
        <v>13889.36</v>
      </c>
      <c r="E10" s="30">
        <f t="shared" si="0"/>
        <v>0.26710307692307694</v>
      </c>
    </row>
    <row r="11" spans="1:5" ht="12.75">
      <c r="A11" s="26" t="s">
        <v>12</v>
      </c>
      <c r="B11" s="27">
        <v>88000</v>
      </c>
      <c r="C11" s="28"/>
      <c r="D11" s="33">
        <v>9419.5</v>
      </c>
      <c r="E11" s="30">
        <f t="shared" si="0"/>
        <v>0.10703977272727273</v>
      </c>
    </row>
    <row r="12" spans="1:5" ht="12.75">
      <c r="A12" s="26" t="s">
        <v>13</v>
      </c>
      <c r="B12" s="27">
        <v>352000</v>
      </c>
      <c r="C12" s="28"/>
      <c r="D12" s="32">
        <v>241999.67</v>
      </c>
      <c r="E12" s="30">
        <f t="shared" si="0"/>
        <v>0.6874990625</v>
      </c>
    </row>
    <row r="13" spans="1:5" ht="12.75">
      <c r="A13" s="26" t="s">
        <v>14</v>
      </c>
      <c r="B13" s="27">
        <v>551000</v>
      </c>
      <c r="C13" s="28"/>
      <c r="D13" s="29">
        <v>177608.5</v>
      </c>
      <c r="E13" s="30">
        <f t="shared" si="0"/>
        <v>0.32233847549909256</v>
      </c>
    </row>
    <row r="14" spans="1:5" ht="12.75">
      <c r="A14" s="26" t="s">
        <v>15</v>
      </c>
      <c r="B14" s="27">
        <v>97000</v>
      </c>
      <c r="C14" s="28"/>
      <c r="D14" s="32">
        <v>34857.4</v>
      </c>
      <c r="E14" s="30">
        <f t="shared" si="0"/>
        <v>0.35935463917525773</v>
      </c>
    </row>
    <row r="15" spans="1:5" ht="12.75">
      <c r="A15" s="34" t="s">
        <v>16</v>
      </c>
      <c r="B15" s="35">
        <v>455000</v>
      </c>
      <c r="C15" s="36"/>
      <c r="D15" s="29">
        <v>228007.8</v>
      </c>
      <c r="E15" s="30">
        <f t="shared" si="0"/>
        <v>0.5011160439560439</v>
      </c>
    </row>
    <row r="16" spans="1:5" ht="13.5" thickBot="1">
      <c r="A16" s="37" t="s">
        <v>17</v>
      </c>
      <c r="B16" s="27">
        <v>33000</v>
      </c>
      <c r="C16" s="28"/>
      <c r="D16" s="29">
        <v>9106.83</v>
      </c>
      <c r="E16" s="38">
        <f>D16/B16</f>
        <v>0.27596454545454546</v>
      </c>
    </row>
    <row r="17" spans="1:5" ht="13.5" thickBot="1">
      <c r="A17" s="39" t="s">
        <v>18</v>
      </c>
      <c r="B17" s="40">
        <f>SUM(B18:B26)</f>
        <v>3608000</v>
      </c>
      <c r="C17" s="41"/>
      <c r="D17" s="19">
        <f>SUM(D18:D26)</f>
        <v>1578717</v>
      </c>
      <c r="E17" s="20">
        <f aca="true" t="shared" si="1" ref="E17:E31">D17/B17</f>
        <v>0.4375601441241685</v>
      </c>
    </row>
    <row r="18" spans="1:5" ht="12.75">
      <c r="A18" s="21" t="s">
        <v>19</v>
      </c>
      <c r="B18" s="22">
        <v>353000</v>
      </c>
      <c r="C18" s="23"/>
      <c r="D18" s="32">
        <v>244102</v>
      </c>
      <c r="E18" s="25">
        <f t="shared" si="1"/>
        <v>0.6915070821529745</v>
      </c>
    </row>
    <row r="19" spans="1:5" ht="12.75">
      <c r="A19" s="26" t="s">
        <v>20</v>
      </c>
      <c r="B19" s="27">
        <v>608000</v>
      </c>
      <c r="C19" s="28"/>
      <c r="D19" s="29">
        <v>11313.5</v>
      </c>
      <c r="E19" s="30">
        <f t="shared" si="1"/>
        <v>0.018607730263157894</v>
      </c>
    </row>
    <row r="20" spans="1:5" ht="12.75">
      <c r="A20" s="26" t="s">
        <v>21</v>
      </c>
      <c r="B20" s="27">
        <v>10000</v>
      </c>
      <c r="C20" s="28"/>
      <c r="D20" s="32">
        <v>2867</v>
      </c>
      <c r="E20" s="30">
        <f t="shared" si="1"/>
        <v>0.2867</v>
      </c>
    </row>
    <row r="21" spans="1:5" ht="12.75">
      <c r="A21" s="26" t="s">
        <v>22</v>
      </c>
      <c r="B21" s="27">
        <v>79000</v>
      </c>
      <c r="C21" s="28"/>
      <c r="D21" s="29">
        <v>19620.5</v>
      </c>
      <c r="E21" s="30">
        <f t="shared" si="1"/>
        <v>0.2483607594936709</v>
      </c>
    </row>
    <row r="22" spans="1:5" ht="12.75">
      <c r="A22" s="26" t="s">
        <v>23</v>
      </c>
      <c r="B22" s="27">
        <v>30000</v>
      </c>
      <c r="C22" s="28"/>
      <c r="D22" s="32">
        <v>7251</v>
      </c>
      <c r="E22" s="30">
        <f t="shared" si="1"/>
        <v>0.2417</v>
      </c>
    </row>
    <row r="23" spans="1:5" ht="12.75">
      <c r="A23" s="26" t="s">
        <v>24</v>
      </c>
      <c r="B23" s="27">
        <v>159000</v>
      </c>
      <c r="C23" s="28"/>
      <c r="D23" s="29">
        <v>85306.4</v>
      </c>
      <c r="E23" s="30">
        <f t="shared" si="1"/>
        <v>0.5365182389937106</v>
      </c>
    </row>
    <row r="24" spans="1:5" ht="12.75">
      <c r="A24" s="26" t="s">
        <v>25</v>
      </c>
      <c r="B24" s="27">
        <v>146000</v>
      </c>
      <c r="C24" s="28"/>
      <c r="D24" s="32">
        <v>22568</v>
      </c>
      <c r="E24" s="30">
        <f t="shared" si="1"/>
        <v>0.1545753424657534</v>
      </c>
    </row>
    <row r="25" spans="1:5" ht="12.75">
      <c r="A25" s="26" t="s">
        <v>26</v>
      </c>
      <c r="B25" s="27">
        <v>170000</v>
      </c>
      <c r="C25" s="28"/>
      <c r="D25" s="29">
        <v>80626.5</v>
      </c>
      <c r="E25" s="30">
        <f t="shared" si="1"/>
        <v>0.4742735294117647</v>
      </c>
    </row>
    <row r="26" spans="1:5" ht="13.5" thickBot="1">
      <c r="A26" s="42" t="s">
        <v>27</v>
      </c>
      <c r="B26" s="43">
        <v>2053000</v>
      </c>
      <c r="C26" s="44"/>
      <c r="D26" s="45">
        <v>1105062.1</v>
      </c>
      <c r="E26" s="38">
        <f t="shared" si="1"/>
        <v>0.538266975158305</v>
      </c>
    </row>
    <row r="27" spans="1:5" ht="13.5" thickBot="1">
      <c r="A27" s="46" t="s">
        <v>28</v>
      </c>
      <c r="B27" s="40">
        <f>SUM(B28:B32)</f>
        <v>5076000</v>
      </c>
      <c r="C27" s="41"/>
      <c r="D27" s="19">
        <f>SUM(D28:D32)</f>
        <v>2142966</v>
      </c>
      <c r="E27" s="20">
        <f t="shared" si="1"/>
        <v>0.4221761229314421</v>
      </c>
    </row>
    <row r="28" spans="1:5" ht="12.75">
      <c r="A28" s="21" t="s">
        <v>29</v>
      </c>
      <c r="B28" s="22">
        <v>3420000</v>
      </c>
      <c r="C28" s="23"/>
      <c r="D28" s="24">
        <v>1481503</v>
      </c>
      <c r="E28" s="25">
        <f t="shared" si="1"/>
        <v>0.4331880116959064</v>
      </c>
    </row>
    <row r="29" spans="1:5" ht="12.75">
      <c r="A29" s="26" t="s">
        <v>30</v>
      </c>
      <c r="B29" s="27">
        <v>241000</v>
      </c>
      <c r="C29" s="28"/>
      <c r="D29" s="29">
        <v>91716</v>
      </c>
      <c r="E29" s="30">
        <f t="shared" si="1"/>
        <v>0.3805643153526971</v>
      </c>
    </row>
    <row r="30" spans="1:5" ht="12.75">
      <c r="A30" s="26" t="s">
        <v>31</v>
      </c>
      <c r="B30" s="27">
        <v>1280000</v>
      </c>
      <c r="C30" s="28"/>
      <c r="D30" s="32">
        <v>506619</v>
      </c>
      <c r="E30" s="30">
        <f t="shared" si="1"/>
        <v>0.39579609375</v>
      </c>
    </row>
    <row r="31" spans="1:5" ht="12.75">
      <c r="A31" s="26" t="s">
        <v>32</v>
      </c>
      <c r="B31" s="27">
        <v>42000</v>
      </c>
      <c r="C31" s="28"/>
      <c r="D31" s="29">
        <v>20529</v>
      </c>
      <c r="E31" s="30">
        <f t="shared" si="1"/>
        <v>0.48878571428571427</v>
      </c>
    </row>
    <row r="32" spans="1:5" ht="13.5" thickBot="1">
      <c r="A32" s="47" t="s">
        <v>33</v>
      </c>
      <c r="B32" s="48">
        <v>93000</v>
      </c>
      <c r="C32" s="49"/>
      <c r="D32" s="29">
        <v>42599</v>
      </c>
      <c r="E32" s="30">
        <f>D32/B32</f>
        <v>0.45805376344086024</v>
      </c>
    </row>
    <row r="33" spans="1:5" ht="13.5" thickBot="1">
      <c r="A33" s="39" t="s">
        <v>34</v>
      </c>
      <c r="B33" s="12">
        <f>SUM(B34:B37)</f>
        <v>715000</v>
      </c>
      <c r="C33" s="50"/>
      <c r="D33" s="19">
        <f>SUM(D34:D36)</f>
        <v>279960.25</v>
      </c>
      <c r="E33" s="20">
        <f>D33/B33</f>
        <v>0.3915527972027972</v>
      </c>
    </row>
    <row r="34" spans="1:5" ht="12.75">
      <c r="A34" s="26" t="s">
        <v>35</v>
      </c>
      <c r="B34" s="35">
        <v>195000</v>
      </c>
      <c r="C34" s="36"/>
      <c r="D34" s="51">
        <v>87756</v>
      </c>
      <c r="E34" s="30">
        <f>D34/B34</f>
        <v>0.45003076923076923</v>
      </c>
    </row>
    <row r="35" spans="1:5" ht="12.75">
      <c r="A35" s="26" t="s">
        <v>36</v>
      </c>
      <c r="B35" s="27">
        <v>138000</v>
      </c>
      <c r="C35" s="28"/>
      <c r="D35" s="52">
        <v>79353.33</v>
      </c>
      <c r="E35" s="30">
        <f>D35/B35</f>
        <v>0.5750241304347826</v>
      </c>
    </row>
    <row r="36" spans="1:5" ht="12.75">
      <c r="A36" s="53" t="s">
        <v>37</v>
      </c>
      <c r="B36" s="27"/>
      <c r="C36" s="28"/>
      <c r="D36" s="54">
        <v>112850.92</v>
      </c>
      <c r="E36" s="30"/>
    </row>
    <row r="37" spans="1:5" ht="13.5" thickBot="1">
      <c r="A37" s="55" t="s">
        <v>38</v>
      </c>
      <c r="B37" s="56">
        <v>382000</v>
      </c>
      <c r="C37" s="57"/>
      <c r="D37" s="58">
        <v>190050</v>
      </c>
      <c r="E37" s="30">
        <f aca="true" t="shared" si="2" ref="E37:E43">D37/B37</f>
        <v>0.4975130890052356</v>
      </c>
    </row>
    <row r="38" spans="1:5" ht="13.5" thickBot="1">
      <c r="A38" s="59" t="s">
        <v>39</v>
      </c>
      <c r="B38" s="60">
        <f>SUM(B39:B45)</f>
        <v>11059000</v>
      </c>
      <c r="C38" s="61"/>
      <c r="D38" s="62">
        <f>SUM(D39:D45)</f>
        <v>4652384.9</v>
      </c>
      <c r="E38" s="20">
        <f t="shared" si="2"/>
        <v>0.4206876661542635</v>
      </c>
    </row>
    <row r="39" spans="1:5" ht="12.75">
      <c r="A39" s="63" t="s">
        <v>40</v>
      </c>
      <c r="B39" s="64">
        <v>3542000</v>
      </c>
      <c r="C39" s="23"/>
      <c r="D39" s="32">
        <v>1233269.22</v>
      </c>
      <c r="E39" s="25">
        <f t="shared" si="2"/>
        <v>0.34818442123094295</v>
      </c>
    </row>
    <row r="40" spans="1:5" ht="12.75">
      <c r="A40" s="65" t="s">
        <v>41</v>
      </c>
      <c r="B40" s="66">
        <v>2235000</v>
      </c>
      <c r="C40" s="28"/>
      <c r="D40" s="29">
        <v>735397.5</v>
      </c>
      <c r="E40" s="30">
        <f t="shared" si="2"/>
        <v>0.32903691275167785</v>
      </c>
    </row>
    <row r="41" spans="1:5" ht="12.75">
      <c r="A41" s="65" t="s">
        <v>42</v>
      </c>
      <c r="B41" s="27">
        <v>368000</v>
      </c>
      <c r="C41" s="28"/>
      <c r="D41" s="32">
        <v>125570.06</v>
      </c>
      <c r="E41" s="30">
        <f t="shared" si="2"/>
        <v>0.34122298913043475</v>
      </c>
    </row>
    <row r="42" spans="1:5" ht="12.75">
      <c r="A42" s="65" t="s">
        <v>43</v>
      </c>
      <c r="B42" s="27">
        <v>20000</v>
      </c>
      <c r="C42" s="28"/>
      <c r="D42" s="29">
        <v>594.52</v>
      </c>
      <c r="E42" s="30">
        <f t="shared" si="2"/>
        <v>0.029726</v>
      </c>
    </row>
    <row r="43" spans="1:5" ht="12.75">
      <c r="A43" s="67" t="s">
        <v>44</v>
      </c>
      <c r="B43" s="35">
        <v>508000</v>
      </c>
      <c r="C43" s="36"/>
      <c r="D43" s="31">
        <v>363935</v>
      </c>
      <c r="E43" s="30">
        <f t="shared" si="2"/>
        <v>0.7164074803149606</v>
      </c>
    </row>
    <row r="44" spans="1:5" ht="12.75">
      <c r="A44" s="67" t="s">
        <v>45</v>
      </c>
      <c r="B44" s="35"/>
      <c r="C44" s="36"/>
      <c r="D44" s="31">
        <v>1118.6</v>
      </c>
      <c r="E44" s="30"/>
    </row>
    <row r="45" spans="1:5" ht="13.5" thickBot="1">
      <c r="A45" s="67" t="s">
        <v>46</v>
      </c>
      <c r="B45" s="68">
        <v>4386000</v>
      </c>
      <c r="C45" s="69"/>
      <c r="D45" s="24">
        <v>2192500</v>
      </c>
      <c r="E45" s="30">
        <f>D45/B45</f>
        <v>0.4998860009119927</v>
      </c>
    </row>
    <row r="46" spans="1:5" ht="13.5" thickBot="1">
      <c r="A46" s="59" t="s">
        <v>47</v>
      </c>
      <c r="B46" s="70">
        <f>SUM(B38-B5)</f>
        <v>0</v>
      </c>
      <c r="C46" s="71"/>
      <c r="D46" s="19">
        <f>SUM(D38-D5)</f>
        <v>-274399.6799999997</v>
      </c>
      <c r="E46" s="2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Dechto</cp:lastModifiedBy>
  <dcterms:created xsi:type="dcterms:W3CDTF">2005-07-18T08:07:24Z</dcterms:created>
  <dcterms:modified xsi:type="dcterms:W3CDTF">2005-08-10T12:48:05Z</dcterms:modified>
  <cp:category/>
  <cp:version/>
  <cp:contentType/>
  <cp:contentStatus/>
</cp:coreProperties>
</file>